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78" activeTab="0"/>
  </bookViews>
  <sheets>
    <sheet name="обяз раб" sheetId="1" r:id="rId1"/>
  </sheets>
  <definedNames>
    <definedName name="Excel_BuiltIn_Print_Area_3">#REF!</definedName>
    <definedName name="_xlnm.Print_Area" localSheetId="0">'обяз раб'!$A$1:$L$48</definedName>
  </definedNames>
  <calcPr fullCalcOnLoad="1"/>
</workbook>
</file>

<file path=xl/sharedStrings.xml><?xml version="1.0" encoding="utf-8"?>
<sst xmlns="http://schemas.openxmlformats.org/spreadsheetml/2006/main" count="69" uniqueCount="54">
  <si>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</si>
  <si>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</si>
  <si>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</si>
  <si>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</si>
  <si>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</si>
  <si>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</si>
  <si>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</si>
  <si>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</si>
  <si>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</si>
  <si>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</si>
  <si>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</si>
  <si>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</si>
  <si>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</si>
  <si>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</si>
  <si>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</si>
  <si>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</si>
  <si>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</si>
  <si>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</si>
  <si>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</si>
  <si>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</si>
  <si>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</si>
  <si>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</si>
  <si>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</si>
  <si>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</si>
  <si>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</si>
  <si>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</si>
  <si>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</si>
  <si>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</si>
  <si>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</si>
  <si>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</si>
  <si>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</si>
  <si>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</si>
  <si>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</si>
  <si>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</si>
  <si>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</si>
  <si>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</si>
  <si>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</si>
  <si>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</si>
  <si>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</si>
  <si>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</si>
  <si>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</si>
  <si>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</si>
  <si>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</si>
  <si>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</si>
  <si>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о проведении открытого конкурса</t>
  </si>
  <si>
    <t>к Извещению и документации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</si>
  <si>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</si>
  <si>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</si>
  <si>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</si>
  <si>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VI. Расходы по управлению МКД</t>
  </si>
  <si>
    <t>Стоимость на 1 кв. м. жилой площади (руб./мес.)  (размер платы в месяц на 1 кв. м.)  с газоснабжением/без газоснабжения</t>
  </si>
  <si>
    <t>ул. Маслова, 14, корп. 2</t>
  </si>
  <si>
    <t>Лот №4</t>
  </si>
  <si>
    <t>Жилой район Соломбальский территориальный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</si>
</sst>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7" sqref="A7:F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5.75390625" style="12" customWidth="1"/>
    <col min="9" max="9" width="9.25390625" style="12" customWidth="1"/>
    <col min="10" max="71" width="9.125" style="1" customWidth="1"/>
  </cols>
  <sheetData>
    <row r="1" spans="1:8" ht="16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10" ht="16.5" customHeight="1">
      <c r="A2" s="28" t="s">
        <v>1</v>
      </c>
      <c r="B2" s="28"/>
      <c r="C2" s="28"/>
      <c r="D2" s="28"/>
      <c r="E2" s="28"/>
      <c r="F2" s="28"/>
      <c r="G2" s="28"/>
      <c r="H2" s="28"/>
      <c r="J2" s="22" t="s">
        <v>43</v>
      </c>
    </row>
    <row r="3" spans="1:10" ht="16.5" customHeight="1">
      <c r="A3" s="28" t="s">
        <v>2</v>
      </c>
      <c r="B3" s="28"/>
      <c r="C3" s="28"/>
      <c r="D3" s="28"/>
      <c r="E3" s="28"/>
      <c r="F3" s="28"/>
      <c r="G3" s="28"/>
      <c r="H3" s="28"/>
      <c r="J3" s="12" t="s">
        <v>45</v>
      </c>
    </row>
    <row r="4" spans="1:10" ht="16.5" customHeight="1">
      <c r="A4" s="28" t="s">
        <v>29</v>
      </c>
      <c r="B4" s="28"/>
      <c r="C4" s="28"/>
      <c r="D4" s="28"/>
      <c r="E4" s="28"/>
      <c r="F4" s="28"/>
      <c r="G4" s="28"/>
      <c r="H4" s="28"/>
      <c r="J4" s="12" t="s">
        <v>44</v>
      </c>
    </row>
    <row r="5" spans="1:8" ht="16.5" customHeight="1">
      <c r="A5" s="2"/>
      <c r="B5" s="2"/>
      <c r="C5" s="2"/>
      <c r="D5" s="2"/>
      <c r="E5" s="2"/>
      <c r="F5" s="2"/>
      <c r="G5" s="2"/>
      <c r="H5" s="13"/>
    </row>
    <row r="6" spans="1:2" ht="12.75">
      <c r="A6" s="3" t="s">
        <v>52</v>
      </c>
      <c r="B6" s="3" t="s">
        <v>53</v>
      </c>
    </row>
    <row r="7" spans="1:9" ht="30.75" customHeight="1">
      <c r="A7" s="33" t="s">
        <v>3</v>
      </c>
      <c r="B7" s="33"/>
      <c r="C7" s="33"/>
      <c r="D7" s="33"/>
      <c r="E7" s="33"/>
      <c r="F7" s="34"/>
      <c r="G7" s="30" t="s">
        <v>28</v>
      </c>
      <c r="H7" s="31"/>
      <c r="I7" s="32"/>
    </row>
    <row r="8" spans="1:9" ht="35.25" customHeight="1">
      <c r="A8" s="33"/>
      <c r="B8" s="33"/>
      <c r="C8" s="33"/>
      <c r="D8" s="33"/>
      <c r="E8" s="33"/>
      <c r="F8" s="34"/>
      <c r="G8" s="35" t="s">
        <v>4</v>
      </c>
      <c r="H8" s="35"/>
      <c r="I8" s="35"/>
    </row>
    <row r="9" spans="1:9" s="5" customFormat="1" ht="33.75">
      <c r="A9" s="33"/>
      <c r="B9" s="33"/>
      <c r="C9" s="33"/>
      <c r="D9" s="33"/>
      <c r="E9" s="33"/>
      <c r="F9" s="33"/>
      <c r="G9" s="20" t="s">
        <v>5</v>
      </c>
      <c r="H9" s="19" t="s">
        <v>6</v>
      </c>
      <c r="I9" s="19" t="s">
        <v>51</v>
      </c>
    </row>
    <row r="10" spans="1:9" ht="12.75">
      <c r="A10" s="36" t="s">
        <v>7</v>
      </c>
      <c r="B10" s="36"/>
      <c r="C10" s="36"/>
      <c r="D10" s="36"/>
      <c r="E10" s="36"/>
      <c r="F10" s="36"/>
      <c r="G10" s="6"/>
      <c r="H10" s="23">
        <f>SUM(H11:H14)</f>
        <v>0</v>
      </c>
      <c r="I10" s="14">
        <f>SUM(I11:I14)</f>
        <v>0</v>
      </c>
    </row>
    <row r="11" spans="1:9" ht="12.75">
      <c r="A11" s="29" t="s">
        <v>8</v>
      </c>
      <c r="B11" s="29"/>
      <c r="C11" s="29"/>
      <c r="D11" s="29"/>
      <c r="E11" s="29"/>
      <c r="F11" s="29"/>
      <c r="G11" s="7" t="s">
        <v>9</v>
      </c>
      <c r="H11" s="24">
        <v>0</v>
      </c>
      <c r="I11" s="15">
        <v>0</v>
      </c>
    </row>
    <row r="12" spans="1:9" ht="12.75">
      <c r="A12" s="29" t="s">
        <v>10</v>
      </c>
      <c r="B12" s="29"/>
      <c r="C12" s="29"/>
      <c r="D12" s="29"/>
      <c r="E12" s="29"/>
      <c r="F12" s="29"/>
      <c r="G12" s="7" t="s">
        <v>9</v>
      </c>
      <c r="H12" s="24">
        <v>0</v>
      </c>
      <c r="I12" s="15">
        <v>0</v>
      </c>
    </row>
    <row r="13" spans="1:9" ht="12.75">
      <c r="A13" s="29" t="s">
        <v>11</v>
      </c>
      <c r="B13" s="29"/>
      <c r="C13" s="29"/>
      <c r="D13" s="29"/>
      <c r="E13" s="29"/>
      <c r="F13" s="29"/>
      <c r="G13" s="7" t="s">
        <v>9</v>
      </c>
      <c r="H13" s="24">
        <v>0</v>
      </c>
      <c r="I13" s="15">
        <v>0</v>
      </c>
    </row>
    <row r="14" spans="1:9" ht="12.75">
      <c r="A14" s="29" t="s">
        <v>12</v>
      </c>
      <c r="B14" s="29"/>
      <c r="C14" s="29"/>
      <c r="D14" s="29"/>
      <c r="E14" s="29"/>
      <c r="F14" s="29"/>
      <c r="G14" s="7" t="s">
        <v>13</v>
      </c>
      <c r="H14" s="24">
        <v>0</v>
      </c>
      <c r="I14" s="15">
        <v>0</v>
      </c>
    </row>
    <row r="15" spans="1:9" ht="23.25" customHeight="1">
      <c r="A15" s="37" t="s">
        <v>14</v>
      </c>
      <c r="B15" s="37"/>
      <c r="C15" s="37"/>
      <c r="D15" s="37"/>
      <c r="E15" s="37"/>
      <c r="F15" s="37"/>
      <c r="G15" s="8"/>
      <c r="H15" s="23">
        <f>SUM(H16:H23)</f>
        <v>8.770000000000001</v>
      </c>
      <c r="I15" s="14">
        <f>SUM(I16:I23)</f>
        <v>75478.128</v>
      </c>
    </row>
    <row r="16" spans="1:9" ht="12.75">
      <c r="A16" s="29" t="s">
        <v>15</v>
      </c>
      <c r="B16" s="29"/>
      <c r="C16" s="29"/>
      <c r="D16" s="29"/>
      <c r="E16" s="29"/>
      <c r="F16" s="29"/>
      <c r="G16" s="7" t="s">
        <v>9</v>
      </c>
      <c r="H16" s="24">
        <v>0.21</v>
      </c>
      <c r="I16" s="15">
        <f>$H$16*I39*$B$45</f>
        <v>1807.344</v>
      </c>
    </row>
    <row r="17" spans="1:9" ht="12.75">
      <c r="A17" s="29" t="s">
        <v>16</v>
      </c>
      <c r="B17" s="29"/>
      <c r="C17" s="29"/>
      <c r="D17" s="29"/>
      <c r="E17" s="29"/>
      <c r="F17" s="29"/>
      <c r="G17" s="7" t="s">
        <v>9</v>
      </c>
      <c r="H17" s="24">
        <v>0.56</v>
      </c>
      <c r="I17" s="15">
        <f>$H$17*I39*$B$45</f>
        <v>4819.584000000001</v>
      </c>
    </row>
    <row r="18" spans="1:9" ht="12.75">
      <c r="A18" s="29" t="s">
        <v>17</v>
      </c>
      <c r="B18" s="29"/>
      <c r="C18" s="29"/>
      <c r="D18" s="29"/>
      <c r="E18" s="29"/>
      <c r="F18" s="29"/>
      <c r="G18" s="7" t="s">
        <v>9</v>
      </c>
      <c r="H18" s="24">
        <v>0.56</v>
      </c>
      <c r="I18" s="15">
        <f>$H$18*I39*$B$45</f>
        <v>4819.584000000001</v>
      </c>
    </row>
    <row r="19" spans="1:9" ht="12.75">
      <c r="A19" s="29" t="s">
        <v>18</v>
      </c>
      <c r="B19" s="29"/>
      <c r="C19" s="29"/>
      <c r="D19" s="29"/>
      <c r="E19" s="29"/>
      <c r="F19" s="29"/>
      <c r="G19" s="7" t="s">
        <v>9</v>
      </c>
      <c r="H19" s="24">
        <v>0.27</v>
      </c>
      <c r="I19" s="15">
        <f>$H$19*I39*$B$45</f>
        <v>2323.7280000000005</v>
      </c>
    </row>
    <row r="20" spans="1:9" ht="43.5" customHeight="1">
      <c r="A20" s="29" t="s">
        <v>30</v>
      </c>
      <c r="B20" s="29"/>
      <c r="C20" s="29"/>
      <c r="D20" s="29"/>
      <c r="E20" s="29"/>
      <c r="F20" s="29"/>
      <c r="G20" s="9" t="s">
        <v>19</v>
      </c>
      <c r="H20" s="24">
        <v>0.66</v>
      </c>
      <c r="I20" s="15">
        <f>$H$20*I39*$B$45</f>
        <v>5680.224</v>
      </c>
    </row>
    <row r="21" spans="1:9" ht="12.75">
      <c r="A21" s="29" t="s">
        <v>31</v>
      </c>
      <c r="B21" s="29"/>
      <c r="C21" s="29"/>
      <c r="D21" s="29"/>
      <c r="E21" s="29"/>
      <c r="F21" s="29"/>
      <c r="G21" s="7" t="s">
        <v>9</v>
      </c>
      <c r="H21" s="24">
        <v>0.23</v>
      </c>
      <c r="I21" s="15">
        <f>$H$21*I39*$B$45</f>
        <v>1979.4720000000002</v>
      </c>
    </row>
    <row r="22" spans="1:9" ht="12.75">
      <c r="A22" s="29" t="s">
        <v>32</v>
      </c>
      <c r="B22" s="29"/>
      <c r="C22" s="29"/>
      <c r="D22" s="29"/>
      <c r="E22" s="29"/>
      <c r="F22" s="29"/>
      <c r="G22" s="7" t="s">
        <v>9</v>
      </c>
      <c r="H22" s="24">
        <v>2.97</v>
      </c>
      <c r="I22" s="15">
        <f>$H$22*I39*$B$45</f>
        <v>25561.008</v>
      </c>
    </row>
    <row r="23" spans="1:9" ht="12.75">
      <c r="A23" s="29" t="s">
        <v>33</v>
      </c>
      <c r="B23" s="29"/>
      <c r="C23" s="29"/>
      <c r="D23" s="29"/>
      <c r="E23" s="29"/>
      <c r="F23" s="29"/>
      <c r="G23" s="7" t="s">
        <v>9</v>
      </c>
      <c r="H23" s="24">
        <v>3.31</v>
      </c>
      <c r="I23" s="15">
        <f>$H$23*I39*$B$45</f>
        <v>28487.184</v>
      </c>
    </row>
    <row r="24" spans="1:9" ht="13.5" customHeight="1">
      <c r="A24" s="37" t="s">
        <v>20</v>
      </c>
      <c r="B24" s="37"/>
      <c r="C24" s="37"/>
      <c r="D24" s="37"/>
      <c r="E24" s="37"/>
      <c r="F24" s="37"/>
      <c r="G24" s="8"/>
      <c r="H24" s="25">
        <f>SUM(H25:H28)</f>
        <v>1.71</v>
      </c>
      <c r="I24" s="14">
        <f>SUM(I25:I28)</f>
        <v>14716.944000000001</v>
      </c>
    </row>
    <row r="25" spans="1:9" ht="12.75">
      <c r="A25" s="29" t="s">
        <v>34</v>
      </c>
      <c r="B25" s="29"/>
      <c r="C25" s="29"/>
      <c r="D25" s="29"/>
      <c r="E25" s="29"/>
      <c r="F25" s="29"/>
      <c r="G25" s="7" t="s">
        <v>21</v>
      </c>
      <c r="H25" s="24">
        <v>0</v>
      </c>
      <c r="I25" s="15">
        <f>$H$25*I39*$B$45</f>
        <v>0</v>
      </c>
    </row>
    <row r="26" spans="1:9" ht="37.5" customHeight="1">
      <c r="A26" s="38" t="s">
        <v>35</v>
      </c>
      <c r="B26" s="38"/>
      <c r="C26" s="38"/>
      <c r="D26" s="38"/>
      <c r="E26" s="38"/>
      <c r="F26" s="38"/>
      <c r="G26" s="7" t="s">
        <v>21</v>
      </c>
      <c r="H26" s="24">
        <v>0.11</v>
      </c>
      <c r="I26" s="15">
        <f>$H$26*I39*$B$45</f>
        <v>946.7040000000002</v>
      </c>
    </row>
    <row r="27" spans="1:9" ht="45" customHeight="1">
      <c r="A27" s="38" t="s">
        <v>36</v>
      </c>
      <c r="B27" s="38"/>
      <c r="C27" s="38"/>
      <c r="D27" s="38"/>
      <c r="E27" s="38"/>
      <c r="F27" s="38"/>
      <c r="G27" s="9" t="s">
        <v>22</v>
      </c>
      <c r="H27" s="24">
        <v>0.04</v>
      </c>
      <c r="I27" s="15">
        <f>$H$27*I39*$B$45</f>
        <v>344.25600000000003</v>
      </c>
    </row>
    <row r="28" spans="1:9" ht="68.25" customHeight="1">
      <c r="A28" s="38" t="s">
        <v>37</v>
      </c>
      <c r="B28" s="38"/>
      <c r="C28" s="38"/>
      <c r="D28" s="38"/>
      <c r="E28" s="38"/>
      <c r="F28" s="38"/>
      <c r="G28" s="7" t="s">
        <v>21</v>
      </c>
      <c r="H28" s="24">
        <v>1.56</v>
      </c>
      <c r="I28" s="15">
        <f>$H$28*I39*$B$45</f>
        <v>13425.984</v>
      </c>
    </row>
    <row r="29" spans="1:9" ht="12.75">
      <c r="A29" s="36" t="s">
        <v>23</v>
      </c>
      <c r="B29" s="36"/>
      <c r="C29" s="36"/>
      <c r="D29" s="36"/>
      <c r="E29" s="36"/>
      <c r="F29" s="36"/>
      <c r="G29" s="8"/>
      <c r="H29" s="25">
        <f>SUM(H30:H35)</f>
        <v>3.44</v>
      </c>
      <c r="I29" s="14">
        <f>SUM(I30:I36)</f>
        <v>34941.984000000004</v>
      </c>
    </row>
    <row r="30" spans="1:9" ht="95.25" customHeight="1">
      <c r="A30" s="38" t="s">
        <v>38</v>
      </c>
      <c r="B30" s="38"/>
      <c r="C30" s="38"/>
      <c r="D30" s="38"/>
      <c r="E30" s="38"/>
      <c r="F30" s="38"/>
      <c r="G30" s="9" t="s">
        <v>24</v>
      </c>
      <c r="H30" s="24">
        <v>1.76</v>
      </c>
      <c r="I30" s="16">
        <f>$H$30*I39*$B$45</f>
        <v>15147.264000000003</v>
      </c>
    </row>
    <row r="31" spans="1:9" ht="54.75" customHeight="1">
      <c r="A31" s="29" t="s">
        <v>39</v>
      </c>
      <c r="B31" s="29"/>
      <c r="C31" s="29"/>
      <c r="D31" s="29"/>
      <c r="E31" s="29"/>
      <c r="F31" s="29"/>
      <c r="G31" s="9" t="s">
        <v>25</v>
      </c>
      <c r="H31" s="24">
        <v>0.72</v>
      </c>
      <c r="I31" s="16">
        <f>$H$31*I39*$B$45</f>
        <v>6196.608</v>
      </c>
    </row>
    <row r="32" spans="1:9" ht="12.75">
      <c r="A32" s="29" t="s">
        <v>40</v>
      </c>
      <c r="B32" s="29"/>
      <c r="C32" s="29"/>
      <c r="D32" s="29"/>
      <c r="E32" s="29"/>
      <c r="F32" s="29"/>
      <c r="G32" s="7" t="s">
        <v>21</v>
      </c>
      <c r="H32" s="24">
        <v>0.64</v>
      </c>
      <c r="I32" s="16">
        <f>$H$32*I39*$B$45</f>
        <v>5508.0960000000005</v>
      </c>
    </row>
    <row r="33" spans="1:9" ht="12.75">
      <c r="A33" s="29" t="s">
        <v>46</v>
      </c>
      <c r="B33" s="29"/>
      <c r="C33" s="29"/>
      <c r="D33" s="29"/>
      <c r="E33" s="29"/>
      <c r="F33" s="29"/>
      <c r="G33" s="7" t="s">
        <v>21</v>
      </c>
      <c r="H33" s="24">
        <v>0.32</v>
      </c>
      <c r="I33" s="16">
        <f>$H$33*I39*$B$45</f>
        <v>2754.0480000000002</v>
      </c>
    </row>
    <row r="34" spans="1:9" ht="12.75">
      <c r="A34" s="29" t="s">
        <v>47</v>
      </c>
      <c r="B34" s="29"/>
      <c r="C34" s="29"/>
      <c r="D34" s="29"/>
      <c r="E34" s="29"/>
      <c r="F34" s="29"/>
      <c r="G34" s="7" t="s">
        <v>21</v>
      </c>
      <c r="H34" s="24">
        <v>0</v>
      </c>
      <c r="I34" s="16">
        <f>$H$34*I39*$B$45</f>
        <v>0</v>
      </c>
    </row>
    <row r="35" spans="1:9" ht="12.75">
      <c r="A35" s="29" t="s">
        <v>48</v>
      </c>
      <c r="B35" s="29"/>
      <c r="C35" s="29"/>
      <c r="D35" s="29"/>
      <c r="E35" s="29"/>
      <c r="F35" s="29"/>
      <c r="G35" s="7" t="s">
        <v>21</v>
      </c>
      <c r="H35" s="24">
        <v>0</v>
      </c>
      <c r="I35" s="16">
        <f>$H$35*I39*$B$45</f>
        <v>0</v>
      </c>
    </row>
    <row r="36" spans="1:9" ht="12.75">
      <c r="A36" s="36" t="s">
        <v>41</v>
      </c>
      <c r="B36" s="36"/>
      <c r="C36" s="36"/>
      <c r="D36" s="36"/>
      <c r="E36" s="36"/>
      <c r="F36" s="36"/>
      <c r="G36" s="8"/>
      <c r="H36" s="25">
        <v>0.62</v>
      </c>
      <c r="I36" s="16">
        <f>$H$36*I39*$B$45</f>
        <v>5335.968000000001</v>
      </c>
    </row>
    <row r="37" spans="1:9" ht="12.75">
      <c r="A37" s="41" t="s">
        <v>49</v>
      </c>
      <c r="B37" s="42"/>
      <c r="C37" s="42"/>
      <c r="D37" s="42"/>
      <c r="E37" s="42"/>
      <c r="F37" s="43"/>
      <c r="G37" s="8"/>
      <c r="H37" s="25">
        <v>1.21</v>
      </c>
      <c r="I37" s="17">
        <f>$H$37*I39*$B$45</f>
        <v>10413.744</v>
      </c>
    </row>
    <row r="38" spans="1:14" ht="12.75">
      <c r="A38" s="40" t="s">
        <v>26</v>
      </c>
      <c r="B38" s="40"/>
      <c r="C38" s="40"/>
      <c r="D38" s="40"/>
      <c r="E38" s="40"/>
      <c r="F38" s="40"/>
      <c r="G38" s="10"/>
      <c r="H38" s="24"/>
      <c r="I38" s="14">
        <f>I29+I24+I15+I10+I37</f>
        <v>135550.80000000002</v>
      </c>
      <c r="J38" s="21"/>
      <c r="M38" s="21">
        <f>I38</f>
        <v>135550.80000000002</v>
      </c>
      <c r="N38" s="1">
        <f>M38/12*0.05</f>
        <v>564.7950000000001</v>
      </c>
    </row>
    <row r="39" spans="1:9" ht="12.75">
      <c r="A39" s="40" t="s">
        <v>27</v>
      </c>
      <c r="B39" s="40"/>
      <c r="C39" s="40"/>
      <c r="D39" s="40"/>
      <c r="E39" s="40"/>
      <c r="F39" s="40"/>
      <c r="G39" s="10"/>
      <c r="H39" s="26"/>
      <c r="I39" s="14">
        <v>717.2</v>
      </c>
    </row>
    <row r="40" spans="1:9" s="11" customFormat="1" ht="25.5" customHeight="1">
      <c r="A40" s="39" t="s">
        <v>50</v>
      </c>
      <c r="B40" s="39"/>
      <c r="C40" s="39"/>
      <c r="D40" s="39"/>
      <c r="E40" s="39"/>
      <c r="F40" s="39"/>
      <c r="G40" s="4"/>
      <c r="H40" s="27">
        <f>H15+H24+H29+H36+H37</f>
        <v>15.75</v>
      </c>
      <c r="I40" s="18">
        <f>I38/12/I39</f>
        <v>15.750000000000002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38">
    <mergeCell ref="A28:F28"/>
    <mergeCell ref="A29:F29"/>
    <mergeCell ref="A20:F20"/>
    <mergeCell ref="A40:F40"/>
    <mergeCell ref="A30:F30"/>
    <mergeCell ref="A31:F31"/>
    <mergeCell ref="A32:F32"/>
    <mergeCell ref="A38:F38"/>
    <mergeCell ref="A37:F37"/>
    <mergeCell ref="A39:F39"/>
    <mergeCell ref="A36:F36"/>
    <mergeCell ref="A34:F34"/>
    <mergeCell ref="A35:F35"/>
    <mergeCell ref="A11:F11"/>
    <mergeCell ref="A13:F13"/>
    <mergeCell ref="A33:F33"/>
    <mergeCell ref="A25:F25"/>
    <mergeCell ref="A27:F27"/>
    <mergeCell ref="A12:F12"/>
    <mergeCell ref="A18:F18"/>
    <mergeCell ref="A19:F19"/>
    <mergeCell ref="A15:F15"/>
    <mergeCell ref="A26:F26"/>
    <mergeCell ref="A24:F24"/>
    <mergeCell ref="A17:F17"/>
    <mergeCell ref="A22:F22"/>
    <mergeCell ref="A23:F23"/>
    <mergeCell ref="A21:F21"/>
    <mergeCell ref="A1:H1"/>
    <mergeCell ref="A2:H2"/>
    <mergeCell ref="A3:H3"/>
    <mergeCell ref="A4:H4"/>
    <mergeCell ref="A14:F14"/>
    <mergeCell ref="A16:F16"/>
    <mergeCell ref="G7:I7"/>
    <mergeCell ref="A7:F9"/>
    <mergeCell ref="G8:I8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2013-11-12T05:51:46Z</cp:lastPrinted>
  <dcterms:modified xsi:type="dcterms:W3CDTF">2014-03-27T11:04:00Z</dcterms:modified>
  <cp:category/>
  <cp:version/>
  <cp:contentType/>
  <cp:contentStatus/>
</cp:coreProperties>
</file>